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59" i="3" l="1"/>
  <c r="C50" i="3" l="1"/>
  <c r="C31" i="3"/>
  <c r="C27" i="3"/>
  <c r="C19" i="3"/>
  <c r="C7" i="3"/>
  <c r="C34" i="3" l="1"/>
  <c r="C73" i="3" l="1"/>
  <c r="C78" i="3" s="1"/>
  <c r="C68" i="3"/>
  <c r="C69" i="3" s="1"/>
</calcChain>
</file>

<file path=xl/sharedStrings.xml><?xml version="1.0" encoding="utf-8"?>
<sst xmlns="http://schemas.openxmlformats.org/spreadsheetml/2006/main" count="133" uniqueCount="81">
  <si>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</si>
  <si>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</si>
  <si>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</si>
  <si>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</si>
  <si>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</si>
  <si>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</si>
  <si>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</si>
  <si>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Комсом пр-т 76</t>
  </si>
  <si>
    <t>ООО "Проектно-Сервисная Компания"</t>
  </si>
  <si>
    <t>ООО Торгово-промышленная компания "СРС"</t>
  </si>
  <si>
    <t>Монакова 31</t>
  </si>
  <si>
    <t>Монакова 33</t>
  </si>
  <si>
    <t>ООО СК "Рейл"</t>
  </si>
  <si>
    <t>Ремонт межпанельных швов кв. 38,186</t>
  </si>
  <si>
    <t>Комсом пр-т 62б</t>
  </si>
  <si>
    <t>ООО ПФ "Энерго-эксплуатация"</t>
  </si>
  <si>
    <t>ООО "Энергия-Сервис"</t>
  </si>
  <si>
    <t>Комсом пр-т 62а</t>
  </si>
  <si>
    <t>Замена водовода</t>
  </si>
  <si>
    <t>Обустройство места консъержа</t>
  </si>
  <si>
    <t>ООО "РемЛюкс"</t>
  </si>
  <si>
    <t>Смена трубопровода ГВС с врезками</t>
  </si>
  <si>
    <t xml:space="preserve">Смена врезок ГВС </t>
  </si>
  <si>
    <t>Комсом пр-т 76а</t>
  </si>
  <si>
    <t>ООО "Обслуживающий комплекс 1"</t>
  </si>
  <si>
    <t>Поверка теплосчетчика</t>
  </si>
  <si>
    <t>Комсом пр-т 78б</t>
  </si>
  <si>
    <t>Пусконаладочные работы насоса на ХВС</t>
  </si>
  <si>
    <t>Сантехнические работы</t>
  </si>
  <si>
    <t>Электромонтажные работы</t>
  </si>
  <si>
    <t xml:space="preserve">Производство электромонтажных работ </t>
  </si>
  <si>
    <t>ООО "Метаком Сервис"</t>
  </si>
  <si>
    <t>Ремонт межпанельных швов кв. 42</t>
  </si>
  <si>
    <t>Ремонт балконных козырьков кв.108</t>
  </si>
  <si>
    <t>Ремонт мягкой  кровли кв.58</t>
  </si>
  <si>
    <t>Ремонт межпанельных швов кв.  40</t>
  </si>
  <si>
    <t>Замена лестничных ступеней</t>
  </si>
  <si>
    <t>Укладка керамогранита в кармане</t>
  </si>
  <si>
    <t>Ремонт асфальтового покрытия</t>
  </si>
  <si>
    <t>Комсом пр-т 66б</t>
  </si>
  <si>
    <t>Ремонт  межпанельных швов кв.4</t>
  </si>
  <si>
    <t>Ремонт межпанельных швов кв. 90</t>
  </si>
  <si>
    <t>Ремонт межпанельных швов кв. 84</t>
  </si>
  <si>
    <t>Ремонт межпанельных швов кв. 26,53</t>
  </si>
  <si>
    <t>Замена автоматики</t>
  </si>
  <si>
    <t>ООО "Энергетик"</t>
  </si>
  <si>
    <t>Установка ОПУ</t>
  </si>
  <si>
    <t>ООО "Эффект ТК"</t>
  </si>
  <si>
    <t>Комсом пр-т 60а</t>
  </si>
  <si>
    <t>Демонтаж деревянных дверей,изготовление и установка алюминиевых дверей,удаление защитной пленки,вывоз мусора (под. № 1,2,3,4,5,6)</t>
  </si>
  <si>
    <t>Замена почтовых ящиков</t>
  </si>
  <si>
    <t>Схема земельного участка</t>
  </si>
  <si>
    <t xml:space="preserve">ООО "Урал" </t>
  </si>
  <si>
    <t>Ремонт межпанельных швов кв. 17,109</t>
  </si>
  <si>
    <t>Ремонт отмостки</t>
  </si>
  <si>
    <t>Изготовление и установка перегородки из ПВХ</t>
  </si>
  <si>
    <t>ИП Брызгина О.Г.</t>
  </si>
  <si>
    <t>Ремонт системы вентиляции кв.34</t>
  </si>
  <si>
    <t>Ремонт системы вентиляции кв.99</t>
  </si>
  <si>
    <t>Ремонт межпанельных швов кв.  50,63</t>
  </si>
  <si>
    <t>Ремонт  межпанельных швов под. 2</t>
  </si>
  <si>
    <t>Ремонт межпанельных швов кв. 78</t>
  </si>
  <si>
    <t>Установка ограждения на детской площадке</t>
  </si>
  <si>
    <t>Смена ХВС</t>
  </si>
  <si>
    <t>Ремонт  межпанельных швовкв.49</t>
  </si>
  <si>
    <t>Смена магистрали ХВС</t>
  </si>
  <si>
    <t>Установка ограничителей парковки</t>
  </si>
  <si>
    <t>Ремонт межпанельных швов кв.70,74</t>
  </si>
  <si>
    <t>Земля</t>
  </si>
  <si>
    <t>ООО "Примула"</t>
  </si>
  <si>
    <t>Организация метрологической поверки теплосчетчика Теплокон-1 . Демонтаж/монтаж теплосчетчика с выдачей акта службы КИПиА МУП "ЧКТС". Замена расходомера ПРЭМ-Д Ду 100</t>
  </si>
  <si>
    <t>ООО "Электро ТК"</t>
  </si>
  <si>
    <t>Комсом пр-т 66в</t>
  </si>
  <si>
    <t>Установка видеокамеры</t>
  </si>
  <si>
    <t>Техническое обследование систем естественной вентиляции кв. 41</t>
  </si>
  <si>
    <t>Электроподключение насоса ГВС (работы 2014г.)</t>
  </si>
  <si>
    <t>Дезинсекция акт № 51 от 17.06.2015</t>
  </si>
  <si>
    <t>Дезинсекция № 51 от 17.06.2015</t>
  </si>
  <si>
    <t xml:space="preserve">Ремонт системы вентиляции кв.45 </t>
  </si>
  <si>
    <t>Дератизация акт № 13 от 02.03.2015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</si>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</sst>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4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D98" sqref="D98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22" customWidth="1"/>
    <col min="4" max="4" width="22.140625" style="22" customWidth="1"/>
    <col min="5" max="16384" width="9.140625" style="2"/>
  </cols>
  <sheetData>
    <row r="1" spans="1:4" ht="15" x14ac:dyDescent="0.2">
      <c r="A1" s="1" t="s">
        <v>80</v>
      </c>
    </row>
    <row r="3" spans="1:4" ht="15" customHeight="1" x14ac:dyDescent="0.2">
      <c r="A3" s="24" t="s">
        <v>0</v>
      </c>
      <c r="B3" s="25" t="s">
        <v>4</v>
      </c>
      <c r="C3" s="26"/>
      <c r="D3" s="26"/>
    </row>
    <row r="4" spans="1:4" x14ac:dyDescent="0.2">
      <c r="A4" s="24"/>
      <c r="B4" s="23" t="s">
        <v>5</v>
      </c>
      <c r="C4" s="23" t="s">
        <v>3</v>
      </c>
      <c r="D4" s="23" t="s">
        <v>2</v>
      </c>
    </row>
    <row r="5" spans="1:4" ht="30" hidden="1" x14ac:dyDescent="0.2">
      <c r="A5" s="3" t="s">
        <v>48</v>
      </c>
      <c r="B5" s="14" t="s">
        <v>59</v>
      </c>
      <c r="C5" s="5">
        <v>58742.17</v>
      </c>
      <c r="D5" s="5" t="s">
        <v>12</v>
      </c>
    </row>
    <row r="6" spans="1:4" ht="15" hidden="1" x14ac:dyDescent="0.2">
      <c r="A6" s="6"/>
      <c r="B6" s="7" t="s">
        <v>46</v>
      </c>
      <c r="C6" s="8">
        <v>29978.22</v>
      </c>
      <c r="D6" s="8" t="s">
        <v>47</v>
      </c>
    </row>
    <row r="7" spans="1:4" s="11" customFormat="1" ht="15" hidden="1" x14ac:dyDescent="0.2">
      <c r="A7" s="9" t="s">
        <v>1</v>
      </c>
      <c r="B7" s="17"/>
      <c r="C7" s="10">
        <f>SUM(C5:C6)</f>
        <v>88720.39</v>
      </c>
      <c r="D7" s="10"/>
    </row>
    <row r="8" spans="1:4" ht="15.75" hidden="1" x14ac:dyDescent="0.25">
      <c r="A8" s="15"/>
      <c r="B8" s="7"/>
      <c r="C8" s="8"/>
      <c r="D8" s="8"/>
    </row>
    <row r="9" spans="1:4" ht="30" hidden="1" x14ac:dyDescent="0.2">
      <c r="A9" s="3" t="s">
        <v>17</v>
      </c>
      <c r="B9" s="14" t="s">
        <v>61</v>
      </c>
      <c r="C9" s="5">
        <v>21858.959999999999</v>
      </c>
      <c r="D9" s="5" t="s">
        <v>12</v>
      </c>
    </row>
    <row r="10" spans="1:4" ht="45" hidden="1" x14ac:dyDescent="0.25">
      <c r="A10" s="15"/>
      <c r="B10" s="4" t="s">
        <v>62</v>
      </c>
      <c r="C10" s="5">
        <v>161203</v>
      </c>
      <c r="D10" s="5" t="s">
        <v>9</v>
      </c>
    </row>
    <row r="11" spans="1:4" ht="30" hidden="1" x14ac:dyDescent="0.25">
      <c r="A11" s="15"/>
      <c r="B11" s="14" t="s">
        <v>41</v>
      </c>
      <c r="C11" s="5">
        <v>62190.31</v>
      </c>
      <c r="D11" s="5" t="s">
        <v>12</v>
      </c>
    </row>
    <row r="12" spans="1:4" ht="45" hidden="1" x14ac:dyDescent="0.25">
      <c r="A12" s="15"/>
      <c r="B12" s="4" t="s">
        <v>54</v>
      </c>
      <c r="C12" s="5">
        <v>28610</v>
      </c>
      <c r="D12" s="5" t="s">
        <v>9</v>
      </c>
    </row>
    <row r="13" spans="1:4" ht="30.75" hidden="1" x14ac:dyDescent="0.25">
      <c r="A13" s="15"/>
      <c r="B13" s="13" t="s">
        <v>57</v>
      </c>
      <c r="C13" s="8">
        <v>829.39</v>
      </c>
      <c r="D13" s="5" t="s">
        <v>15</v>
      </c>
    </row>
    <row r="14" spans="1:4" ht="30" hidden="1" x14ac:dyDescent="0.25">
      <c r="A14" s="15"/>
      <c r="B14" s="14" t="s">
        <v>35</v>
      </c>
      <c r="C14" s="5">
        <v>10868.52</v>
      </c>
      <c r="D14" s="5" t="s">
        <v>12</v>
      </c>
    </row>
    <row r="15" spans="1:4" ht="30.75" hidden="1" x14ac:dyDescent="0.25">
      <c r="A15" s="15"/>
      <c r="B15" s="7" t="s">
        <v>34</v>
      </c>
      <c r="C15" s="5">
        <v>1750.21</v>
      </c>
      <c r="D15" s="5" t="s">
        <v>12</v>
      </c>
    </row>
    <row r="16" spans="1:4" ht="15.75" hidden="1" x14ac:dyDescent="0.25">
      <c r="A16" s="15"/>
      <c r="B16" s="4" t="s">
        <v>18</v>
      </c>
      <c r="C16" s="5">
        <v>58699.38</v>
      </c>
      <c r="D16" s="5" t="s">
        <v>12</v>
      </c>
    </row>
    <row r="17" spans="1:4" ht="30" hidden="1" x14ac:dyDescent="0.25">
      <c r="A17" s="15"/>
      <c r="B17" s="4" t="s">
        <v>21</v>
      </c>
      <c r="C17" s="5">
        <v>163814.39999999999</v>
      </c>
      <c r="D17" s="5" t="s">
        <v>12</v>
      </c>
    </row>
    <row r="18" spans="1:4" ht="45" hidden="1" x14ac:dyDescent="0.25">
      <c r="A18" s="15"/>
      <c r="B18" s="4" t="s">
        <v>27</v>
      </c>
      <c r="C18" s="5">
        <v>97658.27</v>
      </c>
      <c r="D18" s="5" t="s">
        <v>24</v>
      </c>
    </row>
    <row r="19" spans="1:4" s="11" customFormat="1" ht="15" hidden="1" x14ac:dyDescent="0.2">
      <c r="A19" s="9" t="s">
        <v>1</v>
      </c>
      <c r="B19" s="17"/>
      <c r="C19" s="10">
        <f>SUM(C9:C18)</f>
        <v>607482.44000000006</v>
      </c>
      <c r="D19" s="10"/>
    </row>
    <row r="20" spans="1:4" ht="15" hidden="1" x14ac:dyDescent="0.2">
      <c r="A20" s="6"/>
      <c r="B20" s="7"/>
      <c r="C20" s="8"/>
      <c r="D20" s="8"/>
    </row>
    <row r="21" spans="1:4" ht="30" hidden="1" x14ac:dyDescent="0.2">
      <c r="A21" s="3" t="s">
        <v>14</v>
      </c>
      <c r="B21" s="4" t="s">
        <v>64</v>
      </c>
      <c r="C21" s="5">
        <v>8736.2099999999991</v>
      </c>
      <c r="D21" s="5" t="s">
        <v>12</v>
      </c>
    </row>
    <row r="22" spans="1:4" ht="30" hidden="1" x14ac:dyDescent="0.2">
      <c r="A22" s="6"/>
      <c r="B22" s="4" t="s">
        <v>60</v>
      </c>
      <c r="C22" s="5">
        <v>15241.87</v>
      </c>
      <c r="D22" s="5" t="s">
        <v>12</v>
      </c>
    </row>
    <row r="23" spans="1:4" ht="45" hidden="1" x14ac:dyDescent="0.2">
      <c r="A23" s="6"/>
      <c r="B23" s="4" t="s">
        <v>62</v>
      </c>
      <c r="C23" s="5">
        <v>20000</v>
      </c>
      <c r="D23" s="5" t="s">
        <v>9</v>
      </c>
    </row>
    <row r="24" spans="1:4" ht="49.5" hidden="1" customHeight="1" x14ac:dyDescent="0.2">
      <c r="A24" s="6"/>
      <c r="B24" s="14" t="s">
        <v>74</v>
      </c>
      <c r="C24" s="5">
        <v>829.39</v>
      </c>
      <c r="D24" s="5" t="s">
        <v>15</v>
      </c>
    </row>
    <row r="25" spans="1:4" ht="30" hidden="1" x14ac:dyDescent="0.2">
      <c r="A25" s="6"/>
      <c r="B25" s="13" t="s">
        <v>78</v>
      </c>
      <c r="C25" s="5">
        <v>829.39</v>
      </c>
      <c r="D25" s="5" t="s">
        <v>15</v>
      </c>
    </row>
    <row r="26" spans="1:4" ht="15" hidden="1" x14ac:dyDescent="0.2">
      <c r="A26" s="6"/>
      <c r="B26" s="7" t="s">
        <v>46</v>
      </c>
      <c r="C26" s="8">
        <v>29978.22</v>
      </c>
      <c r="D26" s="8" t="s">
        <v>47</v>
      </c>
    </row>
    <row r="27" spans="1:4" s="11" customFormat="1" ht="15" hidden="1" x14ac:dyDescent="0.2">
      <c r="A27" s="9" t="s">
        <v>1</v>
      </c>
      <c r="B27" s="17"/>
      <c r="C27" s="10">
        <f>SUM(C21:C26)</f>
        <v>75615.08</v>
      </c>
      <c r="D27" s="10"/>
    </row>
    <row r="28" spans="1:4" ht="15" hidden="1" x14ac:dyDescent="0.2">
      <c r="A28" s="6"/>
      <c r="B28" s="7"/>
      <c r="C28" s="8"/>
      <c r="D28" s="8"/>
    </row>
    <row r="29" spans="1:4" ht="45" hidden="1" x14ac:dyDescent="0.2">
      <c r="A29" s="3" t="s">
        <v>39</v>
      </c>
      <c r="B29" s="4" t="s">
        <v>62</v>
      </c>
      <c r="C29" s="5">
        <v>20000</v>
      </c>
      <c r="D29" s="5" t="s">
        <v>9</v>
      </c>
    </row>
    <row r="30" spans="1:4" ht="30" hidden="1" x14ac:dyDescent="0.2">
      <c r="A30" s="6"/>
      <c r="B30" s="4" t="s">
        <v>40</v>
      </c>
      <c r="C30" s="5">
        <v>10378.700000000001</v>
      </c>
      <c r="D30" s="5" t="s">
        <v>12</v>
      </c>
    </row>
    <row r="31" spans="1:4" s="11" customFormat="1" ht="15" hidden="1" x14ac:dyDescent="0.2">
      <c r="A31" s="9" t="s">
        <v>1</v>
      </c>
      <c r="B31" s="17"/>
      <c r="C31" s="10">
        <f>SUM(C29:C30)</f>
        <v>30378.7</v>
      </c>
      <c r="D31" s="10"/>
    </row>
    <row r="32" spans="1:4" ht="15.75" hidden="1" x14ac:dyDescent="0.25">
      <c r="A32" s="15"/>
      <c r="B32" s="7"/>
      <c r="C32" s="8"/>
      <c r="D32" s="8"/>
    </row>
    <row r="33" spans="1:4" ht="30" hidden="1" x14ac:dyDescent="0.2">
      <c r="A33" s="3" t="s">
        <v>72</v>
      </c>
      <c r="B33" s="4" t="s">
        <v>46</v>
      </c>
      <c r="C33" s="5">
        <v>13493.58</v>
      </c>
      <c r="D33" s="4" t="s">
        <v>71</v>
      </c>
    </row>
    <row r="34" spans="1:4" s="11" customFormat="1" ht="15" hidden="1" x14ac:dyDescent="0.2">
      <c r="A34" s="9" t="s">
        <v>1</v>
      </c>
      <c r="B34" s="17"/>
      <c r="C34" s="10">
        <f>SUM(C33)</f>
        <v>13493.58</v>
      </c>
      <c r="D34" s="10"/>
    </row>
    <row r="35" spans="1:4" ht="15.75" hidden="1" x14ac:dyDescent="0.25">
      <c r="A35" s="15"/>
      <c r="B35" s="7"/>
      <c r="C35" s="8"/>
      <c r="D35" s="8"/>
    </row>
    <row r="36" spans="1:4" ht="150" hidden="1" x14ac:dyDescent="0.2">
      <c r="A36" s="3" t="s">
        <v>7</v>
      </c>
      <c r="B36" s="14" t="s">
        <v>70</v>
      </c>
      <c r="C36" s="5">
        <v>47852</v>
      </c>
      <c r="D36" s="5" t="s">
        <v>8</v>
      </c>
    </row>
    <row r="37" spans="1:4" ht="30" hidden="1" x14ac:dyDescent="0.2">
      <c r="A37" s="6"/>
      <c r="B37" s="14" t="s">
        <v>53</v>
      </c>
      <c r="C37" s="5">
        <v>25352.05</v>
      </c>
      <c r="D37" s="5" t="s">
        <v>12</v>
      </c>
    </row>
    <row r="38" spans="1:4" ht="35.25" hidden="1" customHeight="1" x14ac:dyDescent="0.2">
      <c r="A38" s="18"/>
      <c r="B38" s="14" t="s">
        <v>79</v>
      </c>
      <c r="C38" s="5">
        <v>318.01</v>
      </c>
      <c r="D38" s="5" t="s">
        <v>6</v>
      </c>
    </row>
    <row r="39" spans="1:4" ht="30" hidden="1" x14ac:dyDescent="0.2">
      <c r="A39" s="18"/>
      <c r="B39" s="13" t="s">
        <v>32</v>
      </c>
      <c r="C39" s="5">
        <v>16586.41</v>
      </c>
      <c r="D39" s="5" t="s">
        <v>12</v>
      </c>
    </row>
    <row r="40" spans="1:4" ht="45" hidden="1" x14ac:dyDescent="0.2">
      <c r="A40" s="18"/>
      <c r="B40" s="13" t="s">
        <v>55</v>
      </c>
      <c r="C40" s="5">
        <v>38200</v>
      </c>
      <c r="D40" s="5" t="s">
        <v>56</v>
      </c>
    </row>
    <row r="41" spans="1:4" ht="30" hidden="1" x14ac:dyDescent="0.2">
      <c r="A41" s="18"/>
      <c r="B41" s="13" t="s">
        <v>58</v>
      </c>
      <c r="C41" s="5">
        <v>829.39</v>
      </c>
      <c r="D41" s="5" t="s">
        <v>15</v>
      </c>
    </row>
    <row r="42" spans="1:4" ht="30" hidden="1" x14ac:dyDescent="0.2">
      <c r="A42" s="18"/>
      <c r="B42" s="14" t="s">
        <v>33</v>
      </c>
      <c r="C42" s="5">
        <v>2449.7600000000002</v>
      </c>
      <c r="D42" s="5" t="s">
        <v>12</v>
      </c>
    </row>
    <row r="43" spans="1:4" ht="45" hidden="1" x14ac:dyDescent="0.2">
      <c r="A43" s="18"/>
      <c r="B43" s="13" t="s">
        <v>30</v>
      </c>
      <c r="C43" s="5">
        <v>4500</v>
      </c>
      <c r="D43" s="5" t="s">
        <v>31</v>
      </c>
    </row>
    <row r="44" spans="1:4" ht="30" hidden="1" x14ac:dyDescent="0.2">
      <c r="A44" s="18"/>
      <c r="B44" s="14" t="s">
        <v>73</v>
      </c>
      <c r="C44" s="5">
        <v>18160</v>
      </c>
      <c r="D44" s="5" t="s">
        <v>31</v>
      </c>
    </row>
    <row r="45" spans="1:4" ht="30" hidden="1" x14ac:dyDescent="0.2">
      <c r="A45" s="18"/>
      <c r="B45" s="13" t="s">
        <v>19</v>
      </c>
      <c r="C45" s="5">
        <v>45896.14</v>
      </c>
      <c r="D45" s="5" t="s">
        <v>20</v>
      </c>
    </row>
    <row r="46" spans="1:4" ht="15" hidden="1" x14ac:dyDescent="0.2">
      <c r="A46" s="18"/>
      <c r="B46" s="14" t="s">
        <v>22</v>
      </c>
      <c r="C46" s="5">
        <v>52747.97</v>
      </c>
      <c r="D46" s="5" t="s">
        <v>12</v>
      </c>
    </row>
    <row r="47" spans="1:4" ht="45" hidden="1" x14ac:dyDescent="0.2">
      <c r="A47" s="18"/>
      <c r="B47" s="14" t="s">
        <v>50</v>
      </c>
      <c r="C47" s="5">
        <v>29806.97</v>
      </c>
      <c r="D47" s="5" t="s">
        <v>24</v>
      </c>
    </row>
    <row r="48" spans="1:4" ht="45" hidden="1" x14ac:dyDescent="0.2">
      <c r="A48" s="18"/>
      <c r="B48" s="14" t="s">
        <v>29</v>
      </c>
      <c r="C48" s="5">
        <v>9143.83</v>
      </c>
      <c r="D48" s="5" t="s">
        <v>24</v>
      </c>
    </row>
    <row r="49" spans="1:4" ht="45" hidden="1" x14ac:dyDescent="0.2">
      <c r="A49" s="18"/>
      <c r="B49" s="14" t="s">
        <v>28</v>
      </c>
      <c r="C49" s="5">
        <v>79283.37</v>
      </c>
      <c r="D49" s="5" t="s">
        <v>24</v>
      </c>
    </row>
    <row r="50" spans="1:4" s="11" customFormat="1" ht="15" hidden="1" x14ac:dyDescent="0.2">
      <c r="A50" s="9" t="s">
        <v>1</v>
      </c>
      <c r="B50" s="17"/>
      <c r="C50" s="10">
        <f>SUM(C36:C49)</f>
        <v>371125.9</v>
      </c>
      <c r="D50" s="10"/>
    </row>
    <row r="51" spans="1:4" ht="15.75" hidden="1" x14ac:dyDescent="0.25">
      <c r="A51" s="15"/>
      <c r="B51" s="7"/>
      <c r="C51" s="8"/>
      <c r="D51" s="8"/>
    </row>
    <row r="52" spans="1:4" ht="15.75" hidden="1" x14ac:dyDescent="0.25">
      <c r="A52" s="15" t="s">
        <v>23</v>
      </c>
      <c r="B52" s="12"/>
      <c r="C52" s="8"/>
      <c r="D52" s="8"/>
    </row>
    <row r="53" spans="1:4" s="11" customFormat="1" ht="15" hidden="1" x14ac:dyDescent="0.2">
      <c r="A53" s="9" t="s">
        <v>1</v>
      </c>
      <c r="B53" s="17"/>
      <c r="C53" s="10">
        <v>0</v>
      </c>
      <c r="D53" s="10"/>
    </row>
    <row r="54" spans="1:4" ht="15" hidden="1" x14ac:dyDescent="0.2">
      <c r="A54" s="9"/>
      <c r="B54" s="7"/>
      <c r="C54" s="8"/>
      <c r="D54" s="8"/>
    </row>
    <row r="55" spans="1:4" ht="30" hidden="1" x14ac:dyDescent="0.2">
      <c r="A55" s="3" t="s">
        <v>26</v>
      </c>
      <c r="B55" s="19" t="s">
        <v>51</v>
      </c>
      <c r="C55" s="8">
        <v>4500</v>
      </c>
      <c r="D55" s="5" t="s">
        <v>52</v>
      </c>
    </row>
    <row r="56" spans="1:4" ht="15.75" hidden="1" x14ac:dyDescent="0.25">
      <c r="A56" s="15"/>
      <c r="B56" s="12" t="s">
        <v>44</v>
      </c>
      <c r="C56" s="8">
        <v>40142.660000000003</v>
      </c>
      <c r="D56" s="8" t="s">
        <v>45</v>
      </c>
    </row>
    <row r="57" spans="1:4" ht="45" hidden="1" x14ac:dyDescent="0.25">
      <c r="A57" s="15"/>
      <c r="B57" s="19" t="s">
        <v>25</v>
      </c>
      <c r="C57" s="5">
        <v>23850</v>
      </c>
      <c r="D57" s="5" t="s">
        <v>24</v>
      </c>
    </row>
    <row r="58" spans="1:4" ht="45" hidden="1" x14ac:dyDescent="0.25">
      <c r="A58" s="20"/>
      <c r="B58" s="19" t="s">
        <v>75</v>
      </c>
      <c r="C58" s="5">
        <v>60881.17</v>
      </c>
      <c r="D58" s="5"/>
    </row>
    <row r="59" spans="1:4" s="11" customFormat="1" ht="15" hidden="1" x14ac:dyDescent="0.2">
      <c r="A59" s="9" t="s">
        <v>1</v>
      </c>
      <c r="B59" s="17"/>
      <c r="C59" s="10">
        <f>SUM(C55:C58)</f>
        <v>129373.83</v>
      </c>
      <c r="D59" s="10"/>
    </row>
    <row r="60" spans="1:4" ht="15.75" hidden="1" x14ac:dyDescent="0.25">
      <c r="A60" s="15"/>
      <c r="B60" s="7"/>
      <c r="C60" s="8"/>
      <c r="D60" s="8"/>
    </row>
    <row r="61" spans="1:4" ht="30" hidden="1" x14ac:dyDescent="0.2">
      <c r="A61" s="3" t="s">
        <v>10</v>
      </c>
      <c r="B61" s="7" t="s">
        <v>13</v>
      </c>
      <c r="C61" s="5">
        <v>13523.04</v>
      </c>
      <c r="D61" s="5" t="s">
        <v>12</v>
      </c>
    </row>
    <row r="62" spans="1:4" ht="30" hidden="1" x14ac:dyDescent="0.25">
      <c r="A62" s="15"/>
      <c r="B62" s="4" t="s">
        <v>42</v>
      </c>
      <c r="C62" s="5">
        <v>28479.11</v>
      </c>
      <c r="D62" s="5" t="s">
        <v>12</v>
      </c>
    </row>
    <row r="63" spans="1:4" ht="15" hidden="1" x14ac:dyDescent="0.2">
      <c r="A63" s="6"/>
      <c r="B63" s="4" t="s">
        <v>63</v>
      </c>
      <c r="C63" s="21">
        <v>23492.22</v>
      </c>
      <c r="D63" s="5" t="s">
        <v>12</v>
      </c>
    </row>
    <row r="64" spans="1:4" ht="15" hidden="1" x14ac:dyDescent="0.2">
      <c r="A64" s="6"/>
      <c r="B64" s="4" t="s">
        <v>65</v>
      </c>
      <c r="C64" s="5">
        <v>16229.14</v>
      </c>
      <c r="D64" s="5" t="s">
        <v>12</v>
      </c>
    </row>
    <row r="65" spans="1:4" ht="34.5" hidden="1" customHeight="1" x14ac:dyDescent="0.2">
      <c r="A65" s="6"/>
      <c r="B65" s="14" t="s">
        <v>76</v>
      </c>
      <c r="C65" s="5">
        <v>1958.22</v>
      </c>
      <c r="D65" s="5" t="s">
        <v>6</v>
      </c>
    </row>
    <row r="66" spans="1:4" ht="45" hidden="1" x14ac:dyDescent="0.2">
      <c r="A66" s="6"/>
      <c r="B66" s="14" t="s">
        <v>66</v>
      </c>
      <c r="C66" s="5">
        <v>5274</v>
      </c>
      <c r="D66" s="5" t="s">
        <v>9</v>
      </c>
    </row>
    <row r="67" spans="1:4" ht="90" hidden="1" x14ac:dyDescent="0.2">
      <c r="A67" s="6"/>
      <c r="B67" s="14" t="s">
        <v>49</v>
      </c>
      <c r="C67" s="5">
        <v>56490.86</v>
      </c>
      <c r="D67" s="5" t="s">
        <v>16</v>
      </c>
    </row>
    <row r="68" spans="1:4" ht="45" hidden="1" x14ac:dyDescent="0.2">
      <c r="A68" s="6"/>
      <c r="B68" s="14" t="s">
        <v>38</v>
      </c>
      <c r="C68" s="5">
        <f>299.7*1200</f>
        <v>359640</v>
      </c>
      <c r="D68" s="5" t="s">
        <v>9</v>
      </c>
    </row>
    <row r="69" spans="1:4" s="11" customFormat="1" ht="15" hidden="1" x14ac:dyDescent="0.2">
      <c r="A69" s="9" t="s">
        <v>1</v>
      </c>
      <c r="B69" s="17"/>
      <c r="C69" s="10">
        <f>SUM(C61:C68)</f>
        <v>505086.59</v>
      </c>
      <c r="D69" s="10"/>
    </row>
    <row r="70" spans="1:4" ht="15.75" hidden="1" x14ac:dyDescent="0.25">
      <c r="A70" s="15"/>
      <c r="B70" s="7"/>
      <c r="C70" s="8"/>
      <c r="D70" s="8"/>
    </row>
    <row r="71" spans="1:4" ht="30" x14ac:dyDescent="0.2">
      <c r="A71" s="27" t="s">
        <v>11</v>
      </c>
      <c r="B71" s="7" t="s">
        <v>43</v>
      </c>
      <c r="C71" s="5">
        <v>30787.200000000001</v>
      </c>
      <c r="D71" s="5" t="s">
        <v>12</v>
      </c>
    </row>
    <row r="72" spans="1:4" ht="30" x14ac:dyDescent="0.2">
      <c r="A72" s="6"/>
      <c r="B72" s="13" t="s">
        <v>77</v>
      </c>
      <c r="C72" s="5">
        <v>885.28</v>
      </c>
      <c r="D72" s="5" t="s">
        <v>6</v>
      </c>
    </row>
    <row r="73" spans="1:4" ht="45" x14ac:dyDescent="0.2">
      <c r="A73" s="6"/>
      <c r="B73" s="14" t="s">
        <v>38</v>
      </c>
      <c r="C73" s="5">
        <f>75.2*1200</f>
        <v>90240</v>
      </c>
      <c r="D73" s="5" t="s">
        <v>9</v>
      </c>
    </row>
    <row r="74" spans="1:4" ht="45" x14ac:dyDescent="0.2">
      <c r="A74" s="6"/>
      <c r="B74" s="14" t="s">
        <v>36</v>
      </c>
      <c r="C74" s="5">
        <v>37893.01</v>
      </c>
      <c r="D74" s="5" t="s">
        <v>9</v>
      </c>
    </row>
    <row r="75" spans="1:4" ht="45" x14ac:dyDescent="0.2">
      <c r="A75" s="6"/>
      <c r="B75" s="14" t="s">
        <v>37</v>
      </c>
      <c r="C75" s="5">
        <v>39961.31</v>
      </c>
      <c r="D75" s="5" t="s">
        <v>9</v>
      </c>
    </row>
    <row r="76" spans="1:4" ht="15" x14ac:dyDescent="0.2">
      <c r="A76" s="6"/>
      <c r="B76" s="13" t="s">
        <v>68</v>
      </c>
      <c r="C76" s="8">
        <v>2400</v>
      </c>
      <c r="D76" s="8" t="s">
        <v>69</v>
      </c>
    </row>
    <row r="77" spans="1:4" ht="30" x14ac:dyDescent="0.2">
      <c r="A77" s="16"/>
      <c r="B77" s="7" t="s">
        <v>67</v>
      </c>
      <c r="C77" s="5">
        <v>23147.97</v>
      </c>
      <c r="D77" s="5" t="s">
        <v>12</v>
      </c>
    </row>
    <row r="78" spans="1:4" s="11" customFormat="1" ht="15" x14ac:dyDescent="0.2">
      <c r="A78" s="9" t="s">
        <v>1</v>
      </c>
      <c r="B78" s="17"/>
      <c r="C78" s="10">
        <f>SUM(C71:C77)</f>
        <v>225314.77</v>
      </c>
      <c r="D78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2016-04-26T08:09:06Z</dcterms:modified>
</cp:coreProperties>
</file>